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 V\f) Las remuneraciones mensuales por puesto, incluidas todas las prestaciones, estímulos o compensaciones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40" i="1"/>
  <c r="C40" i="1"/>
  <c r="E33" i="1" l="1"/>
  <c r="E32" i="1"/>
  <c r="C32" i="1"/>
  <c r="E24" i="1"/>
  <c r="C24" i="1"/>
  <c r="E25" i="1" l="1"/>
</calcChain>
</file>

<file path=xl/sharedStrings.xml><?xml version="1.0" encoding="utf-8"?>
<sst xmlns="http://schemas.openxmlformats.org/spreadsheetml/2006/main" count="44" uniqueCount="19">
  <si>
    <t>PATRONATO NACIONAL DE LA CERÁMICA, O.P.D.</t>
  </si>
  <si>
    <t>ASIMILADOS</t>
  </si>
  <si>
    <t>SERVICIOS PRESTADOS</t>
  </si>
  <si>
    <t>MONTO</t>
  </si>
  <si>
    <t>ISR RETENIDO</t>
  </si>
  <si>
    <t>NETO RECIBIDO</t>
  </si>
  <si>
    <t>Auxiliar Administrativo</t>
  </si>
  <si>
    <t>Wendy Judith Lara Perez</t>
  </si>
  <si>
    <t>ENERO</t>
  </si>
  <si>
    <t>Honorarios Asimilados a Salarios 2022</t>
  </si>
  <si>
    <t>Ricardo Muñoz Pérez</t>
  </si>
  <si>
    <t>Jeshua Adonai Cardenas Flores</t>
  </si>
  <si>
    <t>Director General</t>
  </si>
  <si>
    <t>Yunuen Berenice Estrada Martino</t>
  </si>
  <si>
    <t>FEBRERO</t>
  </si>
  <si>
    <t>MARZO</t>
  </si>
  <si>
    <t>Auxiliar Contable</t>
  </si>
  <si>
    <t xml:space="preserve">Administracion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</si>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</sst>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1" fillId="2" borderId="1" xfId="0" applyFont="1" applyFill="1" applyBorder="1"/>
    <xf numFmtId="0" fontId="3" fillId="2" borderId="0" xfId="0" applyFont="1" applyFill="1" applyAlignme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/>
    <xf numFmtId="164" fontId="1" fillId="2" borderId="1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2514600</xdr:colOff>
      <xdr:row>0</xdr:row>
      <xdr:rowOff>0</xdr:rowOff>
    </xdr:from>
    <xdr:to>
      <xdr:col>3</xdr:col>
      <xdr:colOff>1381124</xdr:colOff>
      <xdr:row>19</xdr:row>
      <xdr:rowOff>152399</xdr:rowOff>
    </xdr:to>
    <xdr:pic>
      <xdr:nvPicPr>
        <xdr:cNvPr id="3" name="Imagen 2" descr="Como participar | Premio Nacional De La Cerami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0"/>
          <a:ext cx="5600699" cy="3629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G41"/>
  <sheetViews>
    <sheetView showGridLines="0" tabSelected="1" workbookViewId="0">
      <selection activeCell="N37" sqref="N37"/>
    </sheetView>
  </sheetViews>
  <sheetFormatPr baseColWidth="10" defaultRowHeight="14.25" x14ac:dyDescent="0.2"/>
  <cols>
    <col min="1" max="1" width="44.5703125" style="2" customWidth="1"/>
    <col min="2" max="2" width="35" style="2" customWidth="1"/>
    <col min="3" max="3" width="21.42578125" style="2" customWidth="1"/>
    <col min="4" max="4" width="26.5703125" style="2" customWidth="1"/>
    <col min="5" max="5" width="26" style="2" customWidth="1"/>
    <col min="6" max="6" width="13.140625" style="2" bestFit="1" customWidth="1"/>
    <col min="7" max="16384" width="11.42578125" style="2"/>
  </cols>
  <sheetData>
    <row r="16" spans="1:7" s="5" customFormat="1" ht="15" x14ac:dyDescent="0.2">
      <c r="A16" s="9" t="s">
        <v>0</v>
      </c>
      <c r="B16" s="9"/>
      <c r="C16" s="9"/>
      <c r="D16" s="9"/>
      <c r="E16" s="9"/>
      <c r="F16" s="4"/>
      <c r="G16" s="4"/>
    </row>
    <row r="17" spans="1:7" s="5" customFormat="1" ht="15" x14ac:dyDescent="0.2">
      <c r="A17" s="9" t="s">
        <v>9</v>
      </c>
      <c r="B17" s="9"/>
      <c r="C17" s="9"/>
      <c r="D17" s="9"/>
      <c r="E17" s="9"/>
      <c r="F17" s="4"/>
      <c r="G17" s="4"/>
    </row>
    <row r="18" spans="1:7" s="5" customFormat="1" ht="15" x14ac:dyDescent="0.2">
      <c r="A18" s="6"/>
      <c r="B18" s="6"/>
      <c r="C18" s="6"/>
      <c r="D18" s="6"/>
      <c r="E18" s="6"/>
      <c r="F18" s="4"/>
      <c r="G18" s="4"/>
    </row>
    <row r="19" spans="1:7" s="5" customFormat="1" ht="15" x14ac:dyDescent="0.2">
      <c r="A19" s="9" t="s">
        <v>8</v>
      </c>
      <c r="B19" s="9"/>
      <c r="C19" s="9"/>
      <c r="D19" s="9"/>
      <c r="E19" s="9"/>
      <c r="F19" s="4"/>
      <c r="G19" s="4"/>
    </row>
    <row r="20" spans="1:7" s="5" customFormat="1" x14ac:dyDescent="0.2"/>
    <row r="21" spans="1:7" s="5" customFormat="1" ht="15" x14ac:dyDescent="0.2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</row>
    <row r="22" spans="1:7" ht="15" x14ac:dyDescent="0.2">
      <c r="A22" s="3" t="s">
        <v>10</v>
      </c>
      <c r="B22" s="3" t="s">
        <v>16</v>
      </c>
      <c r="C22" s="8">
        <v>7500</v>
      </c>
      <c r="D22" s="8">
        <v>542.02</v>
      </c>
      <c r="E22" s="8">
        <v>6957.98</v>
      </c>
    </row>
    <row r="23" spans="1:7" ht="15" x14ac:dyDescent="0.2">
      <c r="A23" s="3" t="s">
        <v>11</v>
      </c>
      <c r="B23" s="3" t="s">
        <v>18</v>
      </c>
      <c r="C23" s="8">
        <v>10922.56</v>
      </c>
      <c r="D23" s="8">
        <v>922.56</v>
      </c>
      <c r="E23" s="8">
        <v>10000</v>
      </c>
    </row>
    <row r="24" spans="1:7" ht="15" x14ac:dyDescent="0.2">
      <c r="A24" s="3" t="s">
        <v>13</v>
      </c>
      <c r="B24" s="3" t="s">
        <v>12</v>
      </c>
      <c r="C24" s="8">
        <f>15021*2</f>
        <v>30042</v>
      </c>
      <c r="D24" s="8">
        <v>5042</v>
      </c>
      <c r="E24" s="8">
        <f>12500*2</f>
        <v>25000</v>
      </c>
    </row>
    <row r="25" spans="1:7" ht="15" x14ac:dyDescent="0.2">
      <c r="A25" s="3" t="s">
        <v>7</v>
      </c>
      <c r="B25" s="3" t="s">
        <v>6</v>
      </c>
      <c r="C25" s="8">
        <v>7500</v>
      </c>
      <c r="D25" s="8">
        <v>542.02</v>
      </c>
      <c r="E25" s="8">
        <f>+C25-D25</f>
        <v>6957.98</v>
      </c>
    </row>
    <row r="27" spans="1:7" ht="15" x14ac:dyDescent="0.2">
      <c r="A27" s="9" t="s">
        <v>14</v>
      </c>
      <c r="B27" s="9"/>
      <c r="C27" s="9"/>
      <c r="D27" s="9"/>
      <c r="E27" s="9"/>
      <c r="F27" s="1"/>
      <c r="G27" s="1"/>
    </row>
    <row r="29" spans="1:7" s="5" customFormat="1" ht="15" x14ac:dyDescent="0.2">
      <c r="A29" s="7" t="s">
        <v>1</v>
      </c>
      <c r="B29" s="7" t="s">
        <v>2</v>
      </c>
      <c r="C29" s="7" t="s">
        <v>3</v>
      </c>
      <c r="D29" s="7" t="s">
        <v>4</v>
      </c>
      <c r="E29" s="7" t="s">
        <v>5</v>
      </c>
    </row>
    <row r="30" spans="1:7" ht="15" x14ac:dyDescent="0.2">
      <c r="A30" s="3" t="s">
        <v>10</v>
      </c>
      <c r="B30" s="3" t="s">
        <v>16</v>
      </c>
      <c r="C30" s="8">
        <v>7500</v>
      </c>
      <c r="D30" s="8">
        <v>542.02</v>
      </c>
      <c r="E30" s="8">
        <v>6957.98</v>
      </c>
    </row>
    <row r="31" spans="1:7" ht="15" x14ac:dyDescent="0.2">
      <c r="A31" s="3" t="s">
        <v>11</v>
      </c>
      <c r="B31" s="3" t="s">
        <v>18</v>
      </c>
      <c r="C31" s="8">
        <v>10922.56</v>
      </c>
      <c r="D31" s="8">
        <v>922.56</v>
      </c>
      <c r="E31" s="8">
        <v>10000</v>
      </c>
    </row>
    <row r="32" spans="1:7" ht="15" x14ac:dyDescent="0.2">
      <c r="A32" s="3" t="s">
        <v>13</v>
      </c>
      <c r="B32" s="3" t="s">
        <v>12</v>
      </c>
      <c r="C32" s="8">
        <f>15021*2</f>
        <v>30042</v>
      </c>
      <c r="D32" s="8">
        <v>5042</v>
      </c>
      <c r="E32" s="8">
        <f>12500*2</f>
        <v>25000</v>
      </c>
    </row>
    <row r="33" spans="1:5" ht="15" x14ac:dyDescent="0.2">
      <c r="A33" s="3" t="s">
        <v>7</v>
      </c>
      <c r="B33" s="3" t="s">
        <v>6</v>
      </c>
      <c r="C33" s="8">
        <v>7500</v>
      </c>
      <c r="D33" s="8">
        <v>542.02</v>
      </c>
      <c r="E33" s="8">
        <f>+C33-D33</f>
        <v>6957.98</v>
      </c>
    </row>
    <row r="35" spans="1:5" ht="15" x14ac:dyDescent="0.2">
      <c r="A35" s="10" t="s">
        <v>15</v>
      </c>
      <c r="B35" s="10"/>
      <c r="C35" s="10"/>
      <c r="D35" s="10"/>
      <c r="E35" s="10"/>
    </row>
    <row r="37" spans="1:5" s="5" customFormat="1" ht="15" x14ac:dyDescent="0.2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</row>
    <row r="38" spans="1:5" ht="15" x14ac:dyDescent="0.2">
      <c r="A38" s="3" t="s">
        <v>10</v>
      </c>
      <c r="B38" s="3" t="s">
        <v>16</v>
      </c>
      <c r="C38" s="8">
        <v>7500</v>
      </c>
      <c r="D38" s="8">
        <v>542.02</v>
      </c>
      <c r="E38" s="8">
        <v>6957.98</v>
      </c>
    </row>
    <row r="39" spans="1:5" ht="15" x14ac:dyDescent="0.2">
      <c r="A39" s="3" t="s">
        <v>11</v>
      </c>
      <c r="B39" s="3" t="s">
        <v>17</v>
      </c>
      <c r="C39" s="8">
        <v>10922.56</v>
      </c>
      <c r="D39" s="8">
        <v>922.56</v>
      </c>
      <c r="E39" s="8">
        <v>10000</v>
      </c>
    </row>
    <row r="40" spans="1:5" ht="15" x14ac:dyDescent="0.2">
      <c r="A40" s="3" t="s">
        <v>13</v>
      </c>
      <c r="B40" s="3" t="s">
        <v>12</v>
      </c>
      <c r="C40" s="8">
        <f>15021*2</f>
        <v>30042</v>
      </c>
      <c r="D40" s="8">
        <v>5042</v>
      </c>
      <c r="E40" s="8">
        <f>12500*2</f>
        <v>25000</v>
      </c>
    </row>
    <row r="41" spans="1:5" ht="15" x14ac:dyDescent="0.2">
      <c r="A41" s="3" t="s">
        <v>7</v>
      </c>
      <c r="B41" s="3" t="s">
        <v>6</v>
      </c>
      <c r="C41" s="8">
        <v>7500</v>
      </c>
      <c r="D41" s="8">
        <v>542.02</v>
      </c>
      <c r="E41" s="8">
        <f>+C41-D41</f>
        <v>6957.98</v>
      </c>
    </row>
  </sheetData>
  <mergeCells count="5">
    <mergeCell ref="A16:E16"/>
    <mergeCell ref="A17:E17"/>
    <mergeCell ref="A19:E19"/>
    <mergeCell ref="A27:E27"/>
    <mergeCell ref="A35:E35"/>
  </mergeCells>
  <pageMargins left="0.7" right="0.7" top="0.75" bottom="0.75" header="0.3" footer="0.3"/>
  <pageSetup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2021-12-01T20:22:03Z</cp:lastPrinted>
  <dcterms:created xsi:type="dcterms:W3CDTF">2021-11-13T15:56:27Z</dcterms:created>
  <dcterms:modified xsi:type="dcterms:W3CDTF">2023-05-06T15:01:20Z</dcterms:modified>
</cp:coreProperties>
</file>