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36" activeTab="0"/>
  </bookViews>
  <sheets>
    <sheet name="Anexo cuantitativo" sheetId="1" r:id="rId1"/>
    <sheet name="Anexo Cualitativo" sheetId="2" r:id="rId2"/>
    <sheet name="Hoja2" sheetId="3" state="hidden" r:id="rId3"/>
  </sheets>
  <definedNames>
    <definedName name="_xlnm.Print_Area" localSheetId="1">'Anexo Cualitativo'!$D$2:$L$20</definedName>
  </definedNames>
  <calcPr fullCalcOnLoad="1"/>
</workbook>
</file>

<file path=xl/sharedStrings.xml><?xml version="1.0" encoding="utf-8"?>
<sst xmlns="http://schemas.openxmlformats.org/spreadsheetml/2006/main" count="51" uniqueCount="45">
  <si>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</si>
  <si>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</si>
  <si>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</si>
  <si>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</si>
  <si>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</si>
  <si>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</si>
  <si>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</si>
  <si>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</si>
  <si>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</si>
  <si>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</si>
  <si>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</si>
  <si>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</si>
  <si>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</si>
  <si>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</si>
  <si>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</si>
  <si>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</si>
  <si>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</si>
  <si>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</si>
  <si>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</si>
  <si>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</si>
  <si>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</si>
  <si>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</si>
  <si>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</si>
  <si>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Registro de avances de PbR 2023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</si>
  <si>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</si>
  <si>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</si>
  <si>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PATRONATO NACIONAL DE LA CERAMCIA O.P.D.</t>
  </si>
  <si>
    <t xml:space="preserve">Porcentaje de Talleres y conferencias impartidas para promover, difundir  las técnicas artesanales </t>
  </si>
  <si>
    <t xml:space="preserve">Porcentaje de etapas para la realización de la Edición 46 del Premio Nacional de la Cerámica </t>
  </si>
  <si>
    <t xml:space="preserve">Porcentaje de Artesanos Participantes en la Edición 46 del Premio Naciona de la Cerámica                                 </t>
  </si>
  <si>
    <t>EFICIENCIA /EFICACIA</t>
  </si>
  <si>
    <t xml:space="preserve"> Número de Personas                                              </t>
  </si>
  <si>
    <t xml:space="preserve">Número de conferencias y talleres </t>
  </si>
  <si>
    <t xml:space="preserve"> Número de Etapas </t>
  </si>
  <si>
    <t>46 EIDICION DEL PREMIO NACIONAL DE LA CERAMICA</t>
  </si>
  <si>
    <t xml:space="preserve">46 EDICIÓN DEL PREMIO NACIONAL DE LA CERAMICA </t>
  </si>
  <si>
    <t xml:space="preserve">PATRONATO NACIONAL DE LA CERAMICA O.P.D. </t>
  </si>
  <si>
    <t xml:space="preserve">Porcentaje de comunidades  indigenas participantes en la Edición 46 del Premio Nacional de la Cerámica </t>
  </si>
  <si>
    <t>Porcentaje de personas Adultas Mayores</t>
  </si>
  <si>
    <t>ECONOMIA/CALIDAD</t>
  </si>
  <si>
    <t xml:space="preserve">Número de comunidades indigenas participantes </t>
  </si>
  <si>
    <t xml:space="preserve"> Número de personas mayores participantes </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</si>
  <si>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 // del 1 enero al 31 marzo 2023</t>
    </r>
  </si>
  <si>
    <r>
      <t xml:space="preserve">En el mes de </t>
    </r>
    <r>
      <rPr>
        <b/>
        <sz val="14"/>
        <rFont val="Arial"/>
        <family val="2"/>
      </rPr>
      <t xml:space="preserve">octubre nomviembre y diciembre </t>
    </r>
    <r>
      <rPr>
        <sz val="14"/>
        <rFont val="Arial"/>
        <family val="2"/>
      </rPr>
      <t xml:space="preserve">trabajamos con la actualizacion de la plataforma (Base de datos de artesanos participantes) para  mejoras durante los registros de piezas y expo venta para la edicin 46 del Premio Nacional de la Cerámica, dentro de las dos primeras semanas de octubre segimos  con la gestión de patrocinios  a las empresas privadas tambien dando contunuidad a los solicitado en Gobiernos Municipales  y Gobiernos Estatales de la Republica Mexicana.   noviembre, trabajamos en la acutalizacion de la base de datos de las casas de las artesanias así como de los representantes de las mismas,  diciembre   relizamos la  elaboración de  oficios a las casas de las artesanias de los 32 estados de la Republica Mexicana para  la invitación a participar como enlaces de los artesanos asi como el apoyo para la distrubucion de la convocatoria.                                                                                                                                                                                                                                                                                                                                                       </t>
    </r>
  </si>
  <si>
    <r>
      <t xml:space="preserve">Enero, </t>
    </r>
    <r>
      <rPr>
        <sz val="14"/>
        <rFont val="Arial"/>
        <family val="2"/>
      </rPr>
      <t xml:space="preserve">seguimos con la actualizacion de los datos de los artesanos en la plataforma, así mismo continuamos con el seguimiento de los patrocinadores de empresas privadas y estados de la republica mexicana, </t>
    </r>
    <r>
      <rPr>
        <b/>
        <sz val="14"/>
        <rFont val="Arial"/>
        <family val="2"/>
      </rPr>
      <t>febrero</t>
    </r>
    <r>
      <rPr>
        <sz val="14"/>
        <rFont val="Arial"/>
        <family val="2"/>
      </rPr>
      <t xml:space="preserve"> trabajamos en conjunto con la jefatura de sistemas  para reliazar modificaciones y ajustes en la plataforma para los dias de incio de registro de obras, se inicio el trabajo de el diseño creativo y contenido de la convocatoria de la edición 46 del Premio Nacional de la cerámica, llevamos a cabo la primera reunion virtual para la instalación  del Consejo de Premiación,  en la cual se presento  la propuesta de convocatoria, la propuesta para la reuda de prensa para el lanzamiento de la convocatoria a nivel nacional, propuesta de la fecha de ceremonia de  premiación, así como la  propuesta de jurados. </t>
    </r>
    <r>
      <rPr>
        <b/>
        <sz val="14"/>
        <rFont val="Arial"/>
        <family val="2"/>
      </rPr>
      <t xml:space="preserve"> Marzo </t>
    </r>
    <r>
      <rPr>
        <sz val="14"/>
        <rFont val="Arial"/>
        <family val="2"/>
      </rPr>
      <t xml:space="preserve">iniciando el mes comenzamos con la reparación y mantinimiento de cubos, llevamos a acabo en coordinacion con la direccion de Comunciacion social la invitación a medios de comunicación para llevar a cabo la rueda de prensa para el lanzamiento de la convocatoria, asi mismo se trabajo en la campaña a nivel nacional en medios electrónicos y redes sociales, para dar a conocer la convocatoria, trabajamos en el envió por mexpost las convocatorias a todas la casas de las artesanias y Secretarias de Desarrollo Económico de los 32 estados de la Republica Mexicana, se envio por correo electrónico y whatsapp a las y los artesanos registrados en la plataforma que comprende a 3349. los dias 16,17,18 de marzo se llevo acabo un el Congreso de Artesanos Ceramistas, teniendo como asistentes a 180 artesanos y artesanas  participantes en los talleres de Raku, candelabros de Santa Fe de la Laguna Michoacan, Coocion ceramica utilizando microondas como energia de Ciduad de Mexico, tecnica de Amatengo del Valle Chiapas, Tecnica de Mata Ortiz Chihuahua.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</si>
</sst>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0"/>
      <color indexed="8"/>
      <name val="Calibri"/>
      <family val="2"/>
    </font>
    <font>
      <b/>
      <sz val="9"/>
      <color indexed="8"/>
      <name val="Calibri"/>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0"/>
      <color theme="1"/>
      <name val="Calibri"/>
      <family val="2"/>
    </font>
    <font>
      <b/>
      <sz val="9"/>
      <color theme="1"/>
      <name val="Calibri"/>
      <family val="2"/>
    </font>
    <font>
      <b/>
      <sz val="12"/>
      <color rgb="FF00B050"/>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6"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4" fillId="34" borderId="32"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2"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58" fillId="33" borderId="29" xfId="0" applyNumberFormat="1" applyFont="1" applyFill="1" applyBorder="1" applyAlignment="1">
      <alignment vertical="center"/>
    </xf>
    <xf numFmtId="0" fontId="6" fillId="0" borderId="29" xfId="0" applyFont="1" applyFill="1" applyBorder="1" applyAlignment="1">
      <alignment horizontal="center" vertical="center" wrapText="1"/>
    </xf>
    <xf numFmtId="0" fontId="59" fillId="0" borderId="29" xfId="0" applyFont="1" applyFill="1" applyBorder="1" applyAlignment="1">
      <alignment horizontal="center" vertical="top" wrapText="1"/>
    </xf>
    <xf numFmtId="0" fontId="59" fillId="0" borderId="29" xfId="0" applyFont="1" applyFill="1" applyBorder="1" applyAlignment="1">
      <alignment horizontal="left" vertical="top" wrapText="1"/>
    </xf>
    <xf numFmtId="0" fontId="59" fillId="0" borderId="29" xfId="0" applyFont="1" applyBorder="1" applyAlignment="1">
      <alignment horizontal="center" vertical="top" wrapText="1"/>
    </xf>
    <xf numFmtId="0" fontId="59" fillId="0" borderId="30" xfId="0" applyFont="1" applyBorder="1" applyAlignment="1">
      <alignment horizontal="center" vertical="top" wrapText="1"/>
    </xf>
    <xf numFmtId="0" fontId="59" fillId="0" borderId="33" xfId="0" applyFont="1" applyBorder="1" applyAlignment="1">
      <alignment horizontal="center" vertical="top" wrapText="1"/>
    </xf>
    <xf numFmtId="0" fontId="59" fillId="0" borderId="30"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60" fillId="0" borderId="29" xfId="0" applyFont="1" applyFill="1" applyBorder="1" applyAlignment="1">
      <alignment horizontal="left" vertical="top" wrapText="1"/>
    </xf>
    <xf numFmtId="0" fontId="6" fillId="0" borderId="29" xfId="0" applyFont="1" applyFill="1" applyBorder="1" applyAlignment="1">
      <alignment horizontal="center" vertical="center"/>
    </xf>
    <xf numFmtId="0" fontId="59" fillId="0" borderId="30" xfId="0" applyFont="1" applyBorder="1" applyAlignment="1">
      <alignment horizontal="center" vertical="top"/>
    </xf>
    <xf numFmtId="0" fontId="60" fillId="0" borderId="30" xfId="0" applyFont="1" applyBorder="1" applyAlignment="1">
      <alignment horizontal="center" vertical="top"/>
    </xf>
    <xf numFmtId="0" fontId="59" fillId="0" borderId="29" xfId="0" applyFont="1" applyBorder="1" applyAlignment="1">
      <alignment horizontal="center" vertical="top"/>
    </xf>
    <xf numFmtId="0" fontId="60" fillId="0" borderId="29" xfId="0" applyFont="1" applyBorder="1" applyAlignment="1">
      <alignment horizontal="center" vertical="top"/>
    </xf>
    <xf numFmtId="0" fontId="59" fillId="0" borderId="29" xfId="0" applyFont="1" applyFill="1" applyBorder="1" applyAlignment="1">
      <alignment horizontal="left" vertical="center" wrapText="1"/>
    </xf>
    <xf numFmtId="0" fontId="0" fillId="0" borderId="29" xfId="0" applyBorder="1" applyAlignment="1">
      <alignment horizontal="center" vertical="center"/>
    </xf>
    <xf numFmtId="41" fontId="58" fillId="33" borderId="30" xfId="0" applyNumberFormat="1" applyFont="1" applyFill="1" applyBorder="1" applyAlignment="1">
      <alignment horizontal="center" vertical="center"/>
    </xf>
    <xf numFmtId="41" fontId="58" fillId="33" borderId="10" xfId="0" applyNumberFormat="1" applyFont="1" applyFill="1" applyBorder="1" applyAlignment="1">
      <alignment horizontal="center" vertical="center"/>
    </xf>
    <xf numFmtId="41" fontId="58" fillId="33" borderId="33" xfId="0" applyNumberFormat="1" applyFont="1" applyFill="1" applyBorder="1" applyAlignment="1">
      <alignment horizontal="center" vertical="center"/>
    </xf>
    <xf numFmtId="49" fontId="61" fillId="33" borderId="30" xfId="0" applyNumberFormat="1" applyFont="1" applyFill="1" applyBorder="1" applyAlignment="1">
      <alignment horizontal="center" vertical="top"/>
    </xf>
    <xf numFmtId="49" fontId="61" fillId="33" borderId="10" xfId="0" applyNumberFormat="1" applyFont="1" applyFill="1" applyBorder="1" applyAlignment="1">
      <alignment horizontal="center" vertical="top"/>
    </xf>
    <xf numFmtId="49" fontId="61" fillId="33" borderId="33" xfId="0" applyNumberFormat="1" applyFont="1" applyFill="1" applyBorder="1" applyAlignment="1">
      <alignment horizontal="center" vertical="top"/>
    </xf>
    <xf numFmtId="49" fontId="15" fillId="33" borderId="11" xfId="0" applyNumberFormat="1" applyFont="1" applyFill="1" applyBorder="1" applyAlignment="1">
      <alignment horizontal="center" vertical="center"/>
    </xf>
    <xf numFmtId="49" fontId="15" fillId="33" borderId="12" xfId="0" applyNumberFormat="1" applyFont="1" applyFill="1" applyBorder="1" applyAlignment="1">
      <alignment horizontal="center" vertical="center"/>
    </xf>
    <xf numFmtId="49" fontId="15" fillId="33" borderId="13" xfId="0" applyNumberFormat="1" applyFont="1" applyFill="1" applyBorder="1" applyAlignment="1">
      <alignment horizontal="center" vertical="center"/>
    </xf>
    <xf numFmtId="49" fontId="15" fillId="33" borderId="14" xfId="0" applyNumberFormat="1" applyFont="1" applyFill="1" applyBorder="1" applyAlignment="1">
      <alignment horizontal="center" vertical="center"/>
    </xf>
    <xf numFmtId="49" fontId="15" fillId="33" borderId="0" xfId="0" applyNumberFormat="1" applyFont="1" applyFill="1" applyBorder="1" applyAlignment="1">
      <alignment horizontal="center" vertical="center"/>
    </xf>
    <xf numFmtId="49" fontId="15" fillId="33" borderId="15" xfId="0" applyNumberFormat="1" applyFont="1" applyFill="1" applyBorder="1" applyAlignment="1">
      <alignment horizontal="center" vertical="center"/>
    </xf>
    <xf numFmtId="49" fontId="15" fillId="33" borderId="16" xfId="0" applyNumberFormat="1" applyFont="1" applyFill="1" applyBorder="1" applyAlignment="1">
      <alignment horizontal="center" vertical="center"/>
    </xf>
    <xf numFmtId="49" fontId="15" fillId="33" borderId="17" xfId="0" applyNumberFormat="1" applyFont="1" applyFill="1" applyBorder="1" applyAlignment="1">
      <alignment horizontal="center" vertical="center"/>
    </xf>
    <xf numFmtId="49" fontId="15" fillId="33" borderId="18" xfId="0" applyNumberFormat="1" applyFont="1" applyFill="1" applyBorder="1" applyAlignment="1">
      <alignment horizontal="center" vertical="center"/>
    </xf>
    <xf numFmtId="9" fontId="10" fillId="34" borderId="34" xfId="56" applyFont="1" applyFill="1" applyBorder="1" applyAlignment="1">
      <alignment horizontal="center" vertical="center" wrapText="1"/>
    </xf>
    <xf numFmtId="9" fontId="10" fillId="34" borderId="32" xfId="56" applyFont="1" applyFill="1" applyBorder="1" applyAlignment="1">
      <alignment horizontal="center" vertical="center" wrapText="1"/>
    </xf>
    <xf numFmtId="41" fontId="62"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2" fillId="33" borderId="29" xfId="0" applyNumberFormat="1" applyFont="1" applyFill="1" applyBorder="1" applyAlignment="1" applyProtection="1">
      <alignment horizontal="center" vertical="center"/>
      <protection locked="0"/>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63" fillId="33" borderId="0" xfId="0" applyNumberFormat="1" applyFont="1" applyFill="1" applyBorder="1" applyAlignment="1">
      <alignment horizontal="center" vertical="top"/>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2" fillId="0" borderId="11"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15" xfId="0" applyNumberFormat="1" applyFont="1" applyFill="1" applyBorder="1" applyAlignment="1">
      <alignment horizontal="left" vertical="top" wrapText="1"/>
    </xf>
    <xf numFmtId="49" fontId="12" fillId="0" borderId="16" xfId="0" applyNumberFormat="1"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49" fontId="12" fillId="0" borderId="18" xfId="0" applyNumberFormat="1" applyFont="1" applyFill="1" applyBorder="1" applyAlignment="1">
      <alignment horizontal="left" vertical="top" wrapText="1"/>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tabSelected="1" zoomScale="106" zoomScaleNormal="106" zoomScalePageLayoutView="0" workbookViewId="0" topLeftCell="E4">
      <selection activeCell="L13" sqref="L13"/>
    </sheetView>
  </sheetViews>
  <sheetFormatPr defaultColWidth="11.421875" defaultRowHeight="12.75"/>
  <cols>
    <col min="1" max="1" width="3.421875" style="0" customWidth="1"/>
    <col min="2" max="2" width="3.140625" style="0" customWidth="1"/>
    <col min="3" max="3" width="4.28125" style="0" customWidth="1"/>
    <col min="4" max="4" width="50.1406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3" t="s">
        <v>10</v>
      </c>
      <c r="D4" s="104"/>
      <c r="E4" s="104"/>
      <c r="F4" s="104"/>
      <c r="G4" s="104"/>
      <c r="H4" s="104"/>
      <c r="I4" s="104"/>
      <c r="J4" s="104"/>
      <c r="K4" s="104"/>
      <c r="L4" s="104"/>
      <c r="M4" s="104"/>
      <c r="N4" s="105"/>
      <c r="O4" s="47"/>
    </row>
    <row r="5" spans="2:15" ht="18">
      <c r="B5" s="46"/>
      <c r="C5" s="127" t="s">
        <v>25</v>
      </c>
      <c r="D5" s="127"/>
      <c r="E5" s="127"/>
      <c r="F5" s="127"/>
      <c r="G5" s="97" t="s">
        <v>26</v>
      </c>
      <c r="H5" s="98"/>
      <c r="I5" s="98"/>
      <c r="J5" s="98"/>
      <c r="K5" s="98"/>
      <c r="L5" s="98"/>
      <c r="M5" s="98"/>
      <c r="N5" s="99"/>
      <c r="O5" s="47"/>
    </row>
    <row r="6" spans="2:15" ht="18">
      <c r="B6" s="46"/>
      <c r="C6" s="114" t="s">
        <v>11</v>
      </c>
      <c r="D6" s="114"/>
      <c r="E6" s="114"/>
      <c r="F6" s="114"/>
      <c r="G6" s="100" t="s">
        <v>42</v>
      </c>
      <c r="H6" s="101"/>
      <c r="I6" s="101"/>
      <c r="J6" s="101"/>
      <c r="K6" s="101"/>
      <c r="L6" s="101"/>
      <c r="M6" s="101"/>
      <c r="N6" s="102"/>
      <c r="O6" s="47"/>
    </row>
    <row r="7" spans="2:15" ht="18" customHeight="1">
      <c r="B7" s="46"/>
      <c r="C7" s="103" t="s">
        <v>23</v>
      </c>
      <c r="D7" s="104"/>
      <c r="E7" s="104"/>
      <c r="F7" s="104"/>
      <c r="G7" s="104"/>
      <c r="H7" s="104"/>
      <c r="I7" s="104"/>
      <c r="J7" s="104"/>
      <c r="K7" s="104"/>
      <c r="L7" s="104"/>
      <c r="M7" s="104"/>
      <c r="N7" s="105"/>
      <c r="O7" s="47"/>
    </row>
    <row r="8" spans="2:15" ht="12.75">
      <c r="B8" s="46"/>
      <c r="C8" s="106"/>
      <c r="D8" s="107"/>
      <c r="E8" s="107"/>
      <c r="F8" s="107"/>
      <c r="G8" s="107"/>
      <c r="H8" s="107"/>
      <c r="I8" s="107"/>
      <c r="J8" s="107"/>
      <c r="K8" s="107"/>
      <c r="L8" s="107"/>
      <c r="M8" s="107"/>
      <c r="N8" s="108"/>
      <c r="O8" s="47"/>
    </row>
    <row r="9" spans="2:15" ht="20.25" customHeight="1">
      <c r="B9" s="46"/>
      <c r="C9" s="109"/>
      <c r="D9" s="110"/>
      <c r="E9" s="110"/>
      <c r="F9" s="110"/>
      <c r="G9" s="110"/>
      <c r="H9" s="110"/>
      <c r="I9" s="110"/>
      <c r="J9" s="110"/>
      <c r="K9" s="110"/>
      <c r="L9" s="110"/>
      <c r="M9" s="110"/>
      <c r="N9" s="111"/>
      <c r="O9" s="47"/>
    </row>
    <row r="10" spans="2:15" ht="58.5" customHeight="1">
      <c r="B10" s="46"/>
      <c r="C10" s="117" t="s">
        <v>7</v>
      </c>
      <c r="D10" s="118"/>
      <c r="E10" s="125" t="s">
        <v>6</v>
      </c>
      <c r="F10" s="122" t="s">
        <v>12</v>
      </c>
      <c r="G10" s="119" t="s">
        <v>8</v>
      </c>
      <c r="H10" s="123" t="s">
        <v>9</v>
      </c>
      <c r="I10" s="115" t="s">
        <v>22</v>
      </c>
      <c r="J10" s="78" t="s">
        <v>13</v>
      </c>
      <c r="K10" s="78" t="s">
        <v>14</v>
      </c>
      <c r="L10" s="78" t="s">
        <v>15</v>
      </c>
      <c r="M10" s="78" t="s">
        <v>16</v>
      </c>
      <c r="N10" s="112" t="s">
        <v>21</v>
      </c>
      <c r="O10" s="47"/>
    </row>
    <row r="11" spans="2:15" ht="61.5" customHeight="1">
      <c r="B11" s="46"/>
      <c r="C11" s="117"/>
      <c r="D11" s="118"/>
      <c r="E11" s="126"/>
      <c r="F11" s="122"/>
      <c r="G11" s="119"/>
      <c r="H11" s="124"/>
      <c r="I11" s="116"/>
      <c r="J11" s="67" t="s">
        <v>17</v>
      </c>
      <c r="K11" s="67" t="s">
        <v>18</v>
      </c>
      <c r="L11" s="67" t="s">
        <v>19</v>
      </c>
      <c r="M11" s="67" t="s">
        <v>20</v>
      </c>
      <c r="N11" s="113"/>
      <c r="O11" s="47"/>
    </row>
    <row r="12" spans="2:15" ht="38.25" customHeight="1">
      <c r="B12" s="46"/>
      <c r="C12" s="63"/>
      <c r="D12" s="69" t="s">
        <v>34</v>
      </c>
      <c r="E12" s="81" t="s">
        <v>39</v>
      </c>
      <c r="F12" s="83" t="s">
        <v>29</v>
      </c>
      <c r="G12" s="83" t="s">
        <v>31</v>
      </c>
      <c r="H12" s="84">
        <v>733</v>
      </c>
      <c r="I12" s="84">
        <v>750</v>
      </c>
      <c r="J12" s="84">
        <v>0</v>
      </c>
      <c r="K12" s="86">
        <v>0</v>
      </c>
      <c r="L12" s="66"/>
      <c r="M12" s="66"/>
      <c r="N12" s="64">
        <f aca="true" t="shared" si="0" ref="N12:N17">SUM(J12:M12)/(I12)</f>
        <v>0</v>
      </c>
      <c r="O12" s="47"/>
    </row>
    <row r="13" spans="2:15" ht="57" customHeight="1">
      <c r="B13" s="46"/>
      <c r="C13" s="63"/>
      <c r="D13" s="69"/>
      <c r="E13" s="81" t="s">
        <v>30</v>
      </c>
      <c r="F13" s="83" t="s">
        <v>27</v>
      </c>
      <c r="G13" s="82" t="s">
        <v>32</v>
      </c>
      <c r="H13" s="85">
        <v>4</v>
      </c>
      <c r="I13" s="84">
        <v>5</v>
      </c>
      <c r="J13" s="84">
        <v>2</v>
      </c>
      <c r="K13" s="86">
        <v>1</v>
      </c>
      <c r="L13" s="66"/>
      <c r="M13" s="66"/>
      <c r="N13" s="64">
        <f t="shared" si="0"/>
        <v>0.6</v>
      </c>
      <c r="O13" s="47"/>
    </row>
    <row r="14" spans="2:15" ht="48.75" customHeight="1">
      <c r="B14" s="46"/>
      <c r="C14" s="63"/>
      <c r="D14" s="69"/>
      <c r="E14" s="81" t="s">
        <v>30</v>
      </c>
      <c r="F14" s="83" t="s">
        <v>28</v>
      </c>
      <c r="G14" s="83" t="s">
        <v>33</v>
      </c>
      <c r="H14" s="85">
        <v>24</v>
      </c>
      <c r="I14" s="84">
        <v>26</v>
      </c>
      <c r="J14" s="84">
        <v>3</v>
      </c>
      <c r="K14" s="86">
        <v>6</v>
      </c>
      <c r="L14" s="66"/>
      <c r="M14" s="66"/>
      <c r="N14" s="64">
        <f t="shared" si="0"/>
        <v>0.34615384615384615</v>
      </c>
      <c r="O14" s="47"/>
    </row>
    <row r="15" spans="2:15" ht="49.5" customHeight="1">
      <c r="B15" s="46"/>
      <c r="C15" s="63"/>
      <c r="D15" s="60"/>
      <c r="E15" s="90" t="s">
        <v>30</v>
      </c>
      <c r="F15" s="95" t="s">
        <v>37</v>
      </c>
      <c r="G15" s="88" t="s">
        <v>40</v>
      </c>
      <c r="H15" s="87">
        <v>45</v>
      </c>
      <c r="I15" s="87">
        <v>49</v>
      </c>
      <c r="J15" s="88">
        <v>0</v>
      </c>
      <c r="K15" s="96">
        <v>0</v>
      </c>
      <c r="L15" s="88"/>
      <c r="M15" s="88"/>
      <c r="N15" s="64" t="e">
        <f>SUM(J15:M15)/(#REF!)</f>
        <v>#REF!</v>
      </c>
      <c r="O15" s="47"/>
    </row>
    <row r="16" spans="2:15" ht="44.25" customHeight="1">
      <c r="B16" s="46"/>
      <c r="C16" s="60"/>
      <c r="D16" s="60"/>
      <c r="E16" s="90" t="s">
        <v>30</v>
      </c>
      <c r="F16" s="89" t="s">
        <v>38</v>
      </c>
      <c r="G16" s="82" t="s">
        <v>41</v>
      </c>
      <c r="H16" s="91">
        <v>228</v>
      </c>
      <c r="I16" s="92">
        <v>276</v>
      </c>
      <c r="J16" s="93">
        <v>360</v>
      </c>
      <c r="K16" s="96">
        <v>0</v>
      </c>
      <c r="L16" s="94"/>
      <c r="M16" s="94"/>
      <c r="N16" s="64" t="e">
        <f>SUM(J16:M16)/(#REF!)</f>
        <v>#REF!</v>
      </c>
      <c r="O16" s="47"/>
    </row>
    <row r="17" spans="2:15" ht="37.5" customHeight="1">
      <c r="B17" s="46"/>
      <c r="C17" s="60"/>
      <c r="D17" s="60"/>
      <c r="E17" s="61"/>
      <c r="F17" s="61"/>
      <c r="G17" s="62"/>
      <c r="H17" s="62"/>
      <c r="I17" s="65"/>
      <c r="J17" s="66"/>
      <c r="K17" s="66"/>
      <c r="L17" s="66"/>
      <c r="M17" s="66"/>
      <c r="N17" s="64" t="e">
        <f t="shared" si="0"/>
        <v>#DIV/0!</v>
      </c>
      <c r="O17" s="47"/>
    </row>
    <row r="18" spans="2:15" ht="37.5" customHeight="1">
      <c r="B18" s="46"/>
      <c r="C18" s="79"/>
      <c r="D18" s="60"/>
      <c r="E18" s="61"/>
      <c r="F18" s="61"/>
      <c r="G18" s="59"/>
      <c r="H18" s="59"/>
      <c r="I18" s="65"/>
      <c r="J18" s="66"/>
      <c r="K18" s="66"/>
      <c r="L18" s="66"/>
      <c r="M18" s="66"/>
      <c r="N18" s="64" t="e">
        <f>SUM(J18:M18)/(I18)/(4)</f>
        <v>#DIV/0!</v>
      </c>
      <c r="O18" s="47"/>
    </row>
    <row r="19" spans="2:15" ht="37.5" customHeight="1">
      <c r="B19" s="46"/>
      <c r="C19" s="79"/>
      <c r="D19" s="60"/>
      <c r="E19" s="61"/>
      <c r="F19" s="61"/>
      <c r="G19" s="62"/>
      <c r="H19" s="62"/>
      <c r="I19" s="65"/>
      <c r="J19" s="66"/>
      <c r="K19" s="66"/>
      <c r="L19" s="66"/>
      <c r="M19" s="66"/>
      <c r="N19" s="64"/>
      <c r="O19" s="47"/>
    </row>
    <row r="20" spans="2:15" ht="37.5" customHeight="1">
      <c r="B20" s="46"/>
      <c r="C20" s="58"/>
      <c r="D20" s="57"/>
      <c r="E20" s="56"/>
      <c r="F20" s="56"/>
      <c r="G20" s="69"/>
      <c r="H20" s="69"/>
      <c r="I20" s="69"/>
      <c r="J20" s="69"/>
      <c r="K20" s="69"/>
      <c r="L20" s="69"/>
      <c r="M20" s="69"/>
      <c r="N20" s="69"/>
      <c r="O20" s="47"/>
    </row>
    <row r="21" spans="2:15" ht="24.75" customHeight="1" thickBot="1">
      <c r="B21" s="49"/>
      <c r="C21" s="52"/>
      <c r="D21" s="50"/>
      <c r="E21" s="120"/>
      <c r="F21" s="120"/>
      <c r="G21" s="121"/>
      <c r="H21" s="121"/>
      <c r="I21" s="121"/>
      <c r="J21" s="121"/>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P30"/>
  <sheetViews>
    <sheetView showGridLines="0" zoomScale="87" zoomScaleNormal="87" zoomScalePageLayoutView="0" workbookViewId="0" topLeftCell="A10">
      <selection activeCell="G14" sqref="G14:K14"/>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4" t="s">
        <v>2</v>
      </c>
      <c r="F3" s="134"/>
      <c r="G3" s="134"/>
      <c r="H3" s="134"/>
      <c r="I3" s="134"/>
      <c r="J3" s="134"/>
      <c r="K3" s="134"/>
      <c r="L3" s="8"/>
      <c r="M3" s="22"/>
    </row>
    <row r="4" spans="4:15" ht="23.25" customHeight="1">
      <c r="D4" s="7"/>
      <c r="E4" s="127" t="s">
        <v>5</v>
      </c>
      <c r="F4" s="127"/>
      <c r="G4" s="127"/>
      <c r="H4" s="127"/>
      <c r="I4" s="97" t="s">
        <v>36</v>
      </c>
      <c r="J4" s="98"/>
      <c r="K4" s="98"/>
      <c r="L4" s="99"/>
      <c r="M4" s="80"/>
      <c r="N4" s="80"/>
      <c r="O4" s="80"/>
    </row>
    <row r="5" spans="4:16" ht="36.75" customHeight="1">
      <c r="D5" s="7"/>
      <c r="E5" s="114" t="s">
        <v>11</v>
      </c>
      <c r="F5" s="114"/>
      <c r="G5" s="114"/>
      <c r="H5" s="114"/>
      <c r="I5" s="100" t="s">
        <v>42</v>
      </c>
      <c r="J5" s="101"/>
      <c r="K5" s="101"/>
      <c r="L5" s="101"/>
      <c r="M5" s="101"/>
      <c r="N5" s="101"/>
      <c r="O5" s="101"/>
      <c r="P5" s="102"/>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8" t="s">
        <v>1</v>
      </c>
      <c r="F9" s="68" t="s">
        <v>7</v>
      </c>
      <c r="G9" s="130" t="s">
        <v>24</v>
      </c>
      <c r="H9" s="130"/>
      <c r="I9" s="130"/>
      <c r="J9" s="130"/>
      <c r="K9" s="130"/>
      <c r="L9" s="16"/>
      <c r="M9" s="22"/>
    </row>
    <row r="10" spans="3:13" s="17" customFormat="1" ht="34.5" customHeight="1">
      <c r="C10" s="22"/>
      <c r="D10" s="7"/>
      <c r="E10" s="148"/>
      <c r="F10" s="135" t="s">
        <v>35</v>
      </c>
      <c r="G10" s="139" t="s">
        <v>43</v>
      </c>
      <c r="H10" s="140"/>
      <c r="I10" s="140"/>
      <c r="J10" s="140"/>
      <c r="K10" s="141"/>
      <c r="L10" s="16"/>
      <c r="M10" s="22"/>
    </row>
    <row r="11" spans="3:13" s="17" customFormat="1" ht="35.25" customHeight="1">
      <c r="C11" s="22"/>
      <c r="D11" s="7"/>
      <c r="E11" s="149"/>
      <c r="F11" s="136"/>
      <c r="G11" s="142"/>
      <c r="H11" s="143"/>
      <c r="I11" s="143"/>
      <c r="J11" s="143"/>
      <c r="K11" s="144"/>
      <c r="L11" s="16"/>
      <c r="M11" s="22"/>
    </row>
    <row r="12" spans="3:13" s="17" customFormat="1" ht="35.25" customHeight="1">
      <c r="C12" s="22"/>
      <c r="D12" s="7"/>
      <c r="E12" s="149"/>
      <c r="F12" s="136"/>
      <c r="G12" s="142"/>
      <c r="H12" s="143"/>
      <c r="I12" s="143"/>
      <c r="J12" s="143"/>
      <c r="K12" s="144"/>
      <c r="L12" s="16"/>
      <c r="M12" s="22"/>
    </row>
    <row r="13" spans="3:13" s="17" customFormat="1" ht="69.75" customHeight="1">
      <c r="C13" s="22"/>
      <c r="D13" s="7"/>
      <c r="E13" s="150"/>
      <c r="F13" s="137"/>
      <c r="G13" s="145"/>
      <c r="H13" s="146"/>
      <c r="I13" s="146"/>
      <c r="J13" s="146"/>
      <c r="K13" s="147"/>
      <c r="L13" s="16"/>
      <c r="M13" s="22"/>
    </row>
    <row r="14" spans="3:13" s="17" customFormat="1" ht="287.25" customHeight="1">
      <c r="C14" s="22"/>
      <c r="D14" s="7"/>
      <c r="E14" s="130"/>
      <c r="F14" s="138"/>
      <c r="G14" s="131" t="s">
        <v>44</v>
      </c>
      <c r="H14" s="132"/>
      <c r="I14" s="132"/>
      <c r="J14" s="132"/>
      <c r="K14" s="133"/>
      <c r="L14" s="16"/>
      <c r="M14" s="22"/>
    </row>
    <row r="15" spans="3:13" s="17" customFormat="1" ht="2.25" customHeight="1">
      <c r="C15" s="22"/>
      <c r="D15" s="7"/>
      <c r="E15" s="130"/>
      <c r="F15" s="138"/>
      <c r="G15" s="131"/>
      <c r="H15" s="132"/>
      <c r="I15" s="132"/>
      <c r="J15" s="132"/>
      <c r="K15" s="133"/>
      <c r="L15" s="16"/>
      <c r="M15" s="22"/>
    </row>
    <row r="16" spans="3:13" s="17" customFormat="1" ht="39" customHeight="1">
      <c r="C16" s="22"/>
      <c r="D16" s="7"/>
      <c r="E16" s="70"/>
      <c r="F16" s="138"/>
      <c r="G16" s="131"/>
      <c r="H16" s="132"/>
      <c r="I16" s="132"/>
      <c r="J16" s="132"/>
      <c r="K16" s="133"/>
      <c r="L16" s="16"/>
      <c r="M16" s="22"/>
    </row>
    <row r="17" spans="3:13" s="17" customFormat="1" ht="36" customHeight="1">
      <c r="C17" s="22"/>
      <c r="D17" s="7"/>
      <c r="E17" s="71"/>
      <c r="F17" s="138"/>
      <c r="G17" s="131"/>
      <c r="H17" s="132"/>
      <c r="I17" s="132"/>
      <c r="J17" s="132"/>
      <c r="K17" s="133"/>
      <c r="L17" s="16"/>
      <c r="M17" s="22"/>
    </row>
    <row r="18" spans="3:13" s="21" customFormat="1" ht="21" customHeight="1">
      <c r="C18" s="54"/>
      <c r="D18" s="9"/>
      <c r="E18" s="55"/>
      <c r="F18" s="72"/>
      <c r="G18" s="73"/>
      <c r="H18" s="74"/>
      <c r="I18" s="75"/>
      <c r="J18" s="76"/>
      <c r="K18" s="77"/>
      <c r="L18" s="18"/>
      <c r="M18" s="54"/>
    </row>
    <row r="19" spans="3:13" s="21" customFormat="1" ht="10.5" customHeight="1">
      <c r="C19" s="54"/>
      <c r="D19" s="54"/>
      <c r="E19" s="36"/>
      <c r="F19" s="36"/>
      <c r="G19" s="36"/>
      <c r="H19" s="42"/>
      <c r="I19" s="29"/>
      <c r="J19" s="20"/>
      <c r="K19" s="20"/>
      <c r="L19" s="23"/>
      <c r="M19" s="54"/>
    </row>
    <row r="20" spans="3:13" s="21" customFormat="1" ht="27" customHeight="1">
      <c r="C20" s="54"/>
      <c r="D20" s="54"/>
      <c r="E20" s="128"/>
      <c r="F20" s="129"/>
      <c r="G20" s="129"/>
      <c r="H20" s="129"/>
      <c r="I20" s="129"/>
      <c r="J20" s="129"/>
      <c r="K20" s="129"/>
      <c r="L20" s="23"/>
      <c r="M20" s="54"/>
    </row>
    <row r="21" spans="5:11" ht="25.5" customHeight="1">
      <c r="E21" s="129"/>
      <c r="F21" s="129"/>
      <c r="G21" s="129"/>
      <c r="H21" s="129"/>
      <c r="I21" s="129"/>
      <c r="J21" s="129"/>
      <c r="K21" s="129"/>
    </row>
    <row r="22" spans="5:11" ht="25.5" customHeight="1">
      <c r="E22" s="129"/>
      <c r="F22" s="129"/>
      <c r="G22" s="129"/>
      <c r="H22" s="129"/>
      <c r="I22" s="129"/>
      <c r="J22" s="129"/>
      <c r="K22" s="129"/>
    </row>
    <row r="23" spans="5:11" ht="30.75" customHeight="1">
      <c r="E23" s="129"/>
      <c r="F23" s="129"/>
      <c r="G23" s="129"/>
      <c r="H23" s="129"/>
      <c r="I23" s="129"/>
      <c r="J23" s="129"/>
      <c r="K23" s="129"/>
    </row>
    <row r="24" spans="5:11" ht="18.75" customHeight="1">
      <c r="E24" s="129"/>
      <c r="F24" s="129"/>
      <c r="G24" s="129"/>
      <c r="H24" s="129"/>
      <c r="I24" s="129"/>
      <c r="J24" s="129"/>
      <c r="K24" s="129"/>
    </row>
    <row r="25" spans="5:11" ht="18.75" customHeight="1">
      <c r="E25" s="129"/>
      <c r="F25" s="129"/>
      <c r="G25" s="129"/>
      <c r="H25" s="129"/>
      <c r="I25" s="129"/>
      <c r="J25" s="129"/>
      <c r="K25" s="129"/>
    </row>
    <row r="26" spans="5:11" ht="18.75" customHeight="1">
      <c r="E26" s="129"/>
      <c r="F26" s="129"/>
      <c r="G26" s="129"/>
      <c r="H26" s="129"/>
      <c r="I26" s="129"/>
      <c r="J26" s="129"/>
      <c r="K26" s="129"/>
    </row>
    <row r="27" spans="5:11" ht="18.75" customHeight="1">
      <c r="E27" s="129"/>
      <c r="F27" s="129"/>
      <c r="G27" s="129"/>
      <c r="H27" s="129"/>
      <c r="I27" s="129"/>
      <c r="J27" s="129"/>
      <c r="K27" s="129"/>
    </row>
    <row r="28" spans="5:11" ht="18.75" customHeight="1">
      <c r="E28" s="129"/>
      <c r="F28" s="129"/>
      <c r="G28" s="129"/>
      <c r="H28" s="129"/>
      <c r="I28" s="129"/>
      <c r="J28" s="129"/>
      <c r="K28" s="129"/>
    </row>
    <row r="29" spans="5:11" ht="18.75" customHeight="1">
      <c r="E29" s="129"/>
      <c r="F29" s="129"/>
      <c r="G29" s="129"/>
      <c r="H29" s="129"/>
      <c r="I29" s="129"/>
      <c r="J29" s="129"/>
      <c r="K29" s="129"/>
    </row>
    <row r="30" spans="5:11" ht="18.75" customHeight="1">
      <c r="E30" s="129"/>
      <c r="F30" s="129"/>
      <c r="G30" s="129"/>
      <c r="H30" s="129"/>
      <c r="I30" s="129"/>
      <c r="J30" s="129"/>
      <c r="K30" s="129"/>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17">
    <mergeCell ref="I5:P5"/>
    <mergeCell ref="F16:F17"/>
    <mergeCell ref="G10:K13"/>
    <mergeCell ref="E4:H4"/>
    <mergeCell ref="I4:L4"/>
    <mergeCell ref="E10:E13"/>
    <mergeCell ref="G14:K14"/>
    <mergeCell ref="E20:K30"/>
    <mergeCell ref="E14:E15"/>
    <mergeCell ref="G16:K16"/>
    <mergeCell ref="G17:K17"/>
    <mergeCell ref="G15:K15"/>
    <mergeCell ref="E3:K3"/>
    <mergeCell ref="E5:H5"/>
    <mergeCell ref="G9:K9"/>
    <mergeCell ref="F10:F13"/>
    <mergeCell ref="F14:F15"/>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Usuario</cp:lastModifiedBy>
  <cp:lastPrinted>2022-12-09T15:29:38Z</cp:lastPrinted>
  <dcterms:created xsi:type="dcterms:W3CDTF">2010-06-02T18:44:59Z</dcterms:created>
  <dcterms:modified xsi:type="dcterms:W3CDTF">2023-03-28T18:15:25Z</dcterms:modified>
  <cp:category/>
  <cp:version/>
  <cp:contentType/>
  <cp:contentStatus/>
</cp:coreProperties>
</file>